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6" windowHeight="8148"/>
  </bookViews>
  <sheets>
    <sheet name="04.06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6" l="1"/>
  <c r="I16" i="6"/>
  <c r="H16" i="6"/>
  <c r="J15" i="6"/>
  <c r="I15" i="6"/>
  <c r="H15" i="6"/>
  <c r="G15" i="6"/>
  <c r="J11" i="6"/>
  <c r="I11" i="6"/>
  <c r="H11" i="6"/>
  <c r="G11" i="6"/>
  <c r="J6" i="6"/>
  <c r="I6" i="6"/>
  <c r="H6" i="6"/>
  <c r="G6" i="6"/>
  <c r="F6" i="6"/>
  <c r="J17" i="6" l="1"/>
  <c r="I17" i="6"/>
  <c r="H17" i="6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<sst xmlns="http://schemas.openxmlformats.org/spreadsheetml/2006/main" count="41" uniqueCount="40">
  <si>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</si>
  <si>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</si>
  <si>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</si>
  <si>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</si>
  <si>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</si>
  <si>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</si>
  <si>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</si>
  <si>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</si>
  <si>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</si>
  <si>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</si>
  <si>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</si>
  <si>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</si>
  <si>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</si>
  <si>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</si>
  <si>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</si>
  <si>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</si>
  <si>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</si>
  <si>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</si>
  <si>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</si>
  <si>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</si>
  <si>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</si>
  <si>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</si>
  <si>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</si>
  <si>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</si>
  <si>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</si>
  <si>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</si>
  <si>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</si>
  <si>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</t>
  </si>
  <si>
    <t>макароны отварные</t>
  </si>
  <si>
    <t>ПР</t>
  </si>
  <si>
    <t>каша рисовая</t>
  </si>
  <si>
    <t>сыр порционный</t>
  </si>
  <si>
    <t>полдник</t>
  </si>
  <si>
    <t>ужин</t>
  </si>
  <si>
    <t xml:space="preserve">Кофе напиток </t>
  </si>
  <si>
    <t>Бутерброд с маслом 40/10</t>
  </si>
  <si>
    <t>яблоко</t>
  </si>
  <si>
    <t>Борщ</t>
  </si>
  <si>
    <t>Котлета мясная</t>
  </si>
  <si>
    <t>МКОУ "Коткозерская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</si>
</sst>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39</v>
      </c>
      <c r="C1" s="40"/>
      <c r="D1" s="41"/>
      <c r="E1" t="s">
        <v>1</v>
      </c>
      <c r="F1" s="20"/>
      <c r="I1" t="s">
        <v>2</v>
      </c>
      <c r="J1" s="19">
        <v>44351</v>
      </c>
    </row>
    <row r="2" spans="1:10" ht="7.5" customHeight="1" thickBot="1" x14ac:dyDescent="0.35"/>
    <row r="3" spans="1:10" ht="1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4" t="s">
        <v>13</v>
      </c>
      <c r="B4" s="5" t="s">
        <v>14</v>
      </c>
      <c r="C4" s="6">
        <v>52</v>
      </c>
      <c r="D4" s="26" t="s">
        <v>30</v>
      </c>
      <c r="E4" s="15">
        <v>200</v>
      </c>
      <c r="F4" s="21">
        <v>17.899999999999999</v>
      </c>
      <c r="G4" s="31">
        <v>230.22</v>
      </c>
      <c r="H4" s="31">
        <v>4.9000000000000004</v>
      </c>
      <c r="I4" s="31">
        <v>6.7</v>
      </c>
      <c r="J4" s="32">
        <v>29.9</v>
      </c>
    </row>
    <row r="5" spans="1:10" x14ac:dyDescent="0.3">
      <c r="A5" s="7"/>
      <c r="B5" s="1" t="s">
        <v>15</v>
      </c>
      <c r="C5" s="2">
        <v>692</v>
      </c>
      <c r="D5" s="27" t="s">
        <v>34</v>
      </c>
      <c r="E5" s="16">
        <v>200</v>
      </c>
      <c r="F5" s="22">
        <v>11</v>
      </c>
      <c r="G5" s="33">
        <v>155.19999999999999</v>
      </c>
      <c r="H5" s="33">
        <v>3.6</v>
      </c>
      <c r="I5" s="33">
        <v>2.67</v>
      </c>
      <c r="J5" s="34">
        <v>29.2</v>
      </c>
    </row>
    <row r="6" spans="1:10" x14ac:dyDescent="0.3">
      <c r="A6" s="7"/>
      <c r="B6" s="1" t="s">
        <v>16</v>
      </c>
      <c r="C6" s="2">
        <v>45</v>
      </c>
      <c r="D6" s="27" t="s">
        <v>35</v>
      </c>
      <c r="E6" s="16">
        <v>50</v>
      </c>
      <c r="F6" s="22">
        <f>6.6+5</f>
        <v>11.6</v>
      </c>
      <c r="G6" s="33">
        <f>212.3/40*50</f>
        <v>265.375</v>
      </c>
      <c r="H6" s="33">
        <f>7.98/40*50</f>
        <v>9.9750000000000014</v>
      </c>
      <c r="I6" s="33">
        <f>8.71/40*50</f>
        <v>10.887500000000001</v>
      </c>
      <c r="J6" s="34">
        <f>28.97/40*50</f>
        <v>36.212499999999999</v>
      </c>
    </row>
    <row r="7" spans="1:10" x14ac:dyDescent="0.3">
      <c r="A7" s="7"/>
      <c r="B7" s="1"/>
      <c r="C7" s="2">
        <v>97</v>
      </c>
      <c r="D7" s="27" t="s">
        <v>31</v>
      </c>
      <c r="E7" s="16">
        <v>20</v>
      </c>
      <c r="F7" s="22">
        <v>12.9</v>
      </c>
      <c r="G7" s="33">
        <v>71.66</v>
      </c>
      <c r="H7" s="33">
        <v>4.6399999999999997</v>
      </c>
      <c r="I7" s="33">
        <v>5.9</v>
      </c>
      <c r="J7" s="34">
        <v>8.85</v>
      </c>
    </row>
    <row r="8" spans="1:10" x14ac:dyDescent="0.3">
      <c r="A8" s="7"/>
      <c r="B8" s="1"/>
      <c r="C8" s="2"/>
      <c r="D8" s="27"/>
      <c r="E8" s="16"/>
      <c r="F8" s="22"/>
      <c r="G8" s="33"/>
      <c r="H8" s="33"/>
      <c r="I8" s="33"/>
      <c r="J8" s="34"/>
    </row>
    <row r="9" spans="1:10" x14ac:dyDescent="0.3">
      <c r="A9" s="7"/>
      <c r="B9" s="2"/>
      <c r="C9" s="2"/>
      <c r="D9" s="27"/>
      <c r="E9" s="16"/>
      <c r="F9" s="22"/>
      <c r="G9" s="33"/>
      <c r="H9" s="33"/>
      <c r="I9" s="33"/>
      <c r="J9" s="34"/>
    </row>
    <row r="10" spans="1:10" ht="15" thickBot="1" x14ac:dyDescent="0.35">
      <c r="A10" s="8"/>
      <c r="B10" s="9"/>
      <c r="C10" s="9"/>
      <c r="D10" s="28"/>
      <c r="E10" s="17"/>
      <c r="F10" s="23"/>
      <c r="G10" s="35"/>
      <c r="H10" s="35"/>
      <c r="I10" s="35"/>
      <c r="J10" s="36"/>
    </row>
    <row r="11" spans="1:10" x14ac:dyDescent="0.3">
      <c r="A11" s="4" t="s">
        <v>17</v>
      </c>
      <c r="B11" s="11" t="s">
        <v>18</v>
      </c>
      <c r="C11" s="6">
        <v>379</v>
      </c>
      <c r="D11" s="26" t="s">
        <v>36</v>
      </c>
      <c r="E11" s="15">
        <v>150</v>
      </c>
      <c r="F11" s="21">
        <v>19.5</v>
      </c>
      <c r="G11" s="33">
        <f>40*1.5</f>
        <v>60</v>
      </c>
      <c r="H11" s="33">
        <f>0.6*1.5</f>
        <v>0.89999999999999991</v>
      </c>
      <c r="I11" s="33">
        <f>0.03*1.5</f>
        <v>4.4999999999999998E-2</v>
      </c>
      <c r="J11" s="34">
        <f>15.7*1.5</f>
        <v>23.549999999999997</v>
      </c>
    </row>
    <row r="12" spans="1:10" x14ac:dyDescent="0.3">
      <c r="A12" s="7"/>
      <c r="B12" s="2"/>
      <c r="C12" s="2"/>
      <c r="D12" s="27"/>
      <c r="E12" s="16"/>
      <c r="F12" s="22"/>
      <c r="G12" s="33"/>
      <c r="H12" s="33"/>
      <c r="I12" s="33"/>
      <c r="J12" s="34"/>
    </row>
    <row r="13" spans="1:10" ht="15" thickBot="1" x14ac:dyDescent="0.35">
      <c r="A13" s="8"/>
      <c r="B13" s="9"/>
      <c r="C13" s="9"/>
      <c r="D13" s="28"/>
      <c r="E13" s="17"/>
      <c r="F13" s="23"/>
      <c r="G13" s="35"/>
      <c r="H13" s="35"/>
      <c r="I13" s="35"/>
      <c r="J13" s="36"/>
    </row>
    <row r="14" spans="1:10" x14ac:dyDescent="0.3">
      <c r="A14" s="7" t="s">
        <v>19</v>
      </c>
      <c r="B14" s="10" t="s">
        <v>20</v>
      </c>
      <c r="C14" s="3"/>
      <c r="D14" s="29"/>
      <c r="E14" s="18"/>
      <c r="F14" s="24"/>
      <c r="G14" s="37"/>
      <c r="H14" s="37"/>
      <c r="I14" s="37"/>
      <c r="J14" s="38"/>
    </row>
    <row r="15" spans="1:10" x14ac:dyDescent="0.3">
      <c r="A15" s="7"/>
      <c r="B15" s="1" t="s">
        <v>21</v>
      </c>
      <c r="C15" s="2">
        <v>110</v>
      </c>
      <c r="D15" s="27" t="s">
        <v>37</v>
      </c>
      <c r="E15" s="16">
        <v>250</v>
      </c>
      <c r="F15" s="22">
        <v>17.8</v>
      </c>
      <c r="G15" s="33">
        <f>98.4/200*250</f>
        <v>123.00000000000001</v>
      </c>
      <c r="H15" s="33">
        <f>1.46/200*250</f>
        <v>1.825</v>
      </c>
      <c r="I15" s="33">
        <f>3.92/200*250</f>
        <v>4.8999999999999995</v>
      </c>
      <c r="J15" s="34">
        <f>9.4/200*250</f>
        <v>11.75</v>
      </c>
    </row>
    <row r="16" spans="1:10" x14ac:dyDescent="0.3">
      <c r="A16" s="7"/>
      <c r="B16" s="1" t="s">
        <v>22</v>
      </c>
      <c r="C16" s="2">
        <v>451</v>
      </c>
      <c r="D16" s="27" t="s">
        <v>38</v>
      </c>
      <c r="E16" s="18">
        <v>50</v>
      </c>
      <c r="F16" s="24">
        <v>39</v>
      </c>
      <c r="G16" s="37">
        <v>210.5</v>
      </c>
      <c r="H16" s="33">
        <f>12.72/80*50</f>
        <v>7.95</v>
      </c>
      <c r="I16" s="33">
        <f>16.72/80*50</f>
        <v>10.45</v>
      </c>
      <c r="J16" s="34">
        <f>8.8/80*50</f>
        <v>5.5000000000000009</v>
      </c>
    </row>
    <row r="17" spans="1:10" x14ac:dyDescent="0.3">
      <c r="A17" s="7"/>
      <c r="B17" s="1" t="s">
        <v>23</v>
      </c>
      <c r="C17" s="3">
        <v>332</v>
      </c>
      <c r="D17" s="29" t="s">
        <v>28</v>
      </c>
      <c r="E17" s="18">
        <v>100</v>
      </c>
      <c r="F17" s="24">
        <v>4.3</v>
      </c>
      <c r="G17" s="37">
        <v>149.18</v>
      </c>
      <c r="H17" s="37">
        <f>7.02/150*100</f>
        <v>4.68</v>
      </c>
      <c r="I17" s="37">
        <f>7.38/150*100</f>
        <v>4.92</v>
      </c>
      <c r="J17" s="38">
        <f>25.51/150*100</f>
        <v>17.006666666666668</v>
      </c>
    </row>
    <row r="18" spans="1:10" x14ac:dyDescent="0.3">
      <c r="A18" s="7"/>
      <c r="B18" s="1" t="s">
        <v>24</v>
      </c>
      <c r="C18" s="2"/>
      <c r="D18" s="27"/>
      <c r="E18" s="16"/>
      <c r="F18" s="22"/>
      <c r="G18" s="33"/>
      <c r="H18" s="33"/>
      <c r="I18" s="33"/>
      <c r="J18" s="34"/>
    </row>
    <row r="19" spans="1:10" x14ac:dyDescent="0.3">
      <c r="A19" s="7"/>
      <c r="B19" s="1" t="s">
        <v>25</v>
      </c>
      <c r="C19" s="2"/>
      <c r="D19" s="27"/>
      <c r="E19" s="16"/>
      <c r="F19" s="22"/>
      <c r="G19" s="33"/>
      <c r="H19" s="33"/>
      <c r="I19" s="33"/>
      <c r="J19" s="34"/>
    </row>
    <row r="20" spans="1:10" x14ac:dyDescent="0.3">
      <c r="A20" s="7"/>
      <c r="B20" s="1" t="s">
        <v>26</v>
      </c>
      <c r="C20" s="2" t="s">
        <v>29</v>
      </c>
      <c r="D20" s="27" t="s">
        <v>16</v>
      </c>
      <c r="E20" s="16">
        <v>40</v>
      </c>
      <c r="F20" s="22">
        <v>4</v>
      </c>
      <c r="G20" s="33">
        <v>91.96</v>
      </c>
      <c r="H20" s="33">
        <v>3.06</v>
      </c>
      <c r="I20" s="33">
        <v>0.4</v>
      </c>
      <c r="J20" s="34">
        <v>19.32</v>
      </c>
    </row>
    <row r="21" spans="1:10" x14ac:dyDescent="0.3">
      <c r="A21" s="7"/>
      <c r="B21" s="25"/>
      <c r="C21" s="2">
        <v>685</v>
      </c>
      <c r="D21" s="27" t="s">
        <v>27</v>
      </c>
      <c r="E21" s="16">
        <v>200</v>
      </c>
      <c r="F21" s="22">
        <v>2</v>
      </c>
      <c r="G21" s="33">
        <v>40</v>
      </c>
      <c r="H21" s="33">
        <v>0.53</v>
      </c>
      <c r="I21" s="33">
        <v>0</v>
      </c>
      <c r="J21" s="34">
        <v>9.4700000000000006</v>
      </c>
    </row>
    <row r="22" spans="1:10" ht="15" thickBot="1" x14ac:dyDescent="0.35">
      <c r="A22" s="8"/>
      <c r="B22" s="9"/>
      <c r="C22" s="9"/>
      <c r="D22" s="28"/>
      <c r="E22" s="17"/>
      <c r="F22" s="23"/>
      <c r="G22" s="35"/>
      <c r="H22" s="35"/>
      <c r="I22" s="35"/>
      <c r="J22" s="36"/>
    </row>
    <row r="23" spans="1:10" x14ac:dyDescent="0.3">
      <c r="A23" s="4" t="s">
        <v>32</v>
      </c>
      <c r="B23" s="11"/>
      <c r="C23" s="2"/>
      <c r="D23" s="27"/>
      <c r="E23" s="16"/>
      <c r="F23" s="22"/>
      <c r="G23" s="33"/>
      <c r="H23" s="33"/>
      <c r="I23" s="33"/>
      <c r="J23" s="34"/>
    </row>
    <row r="24" spans="1:10" ht="15" thickBot="1" x14ac:dyDescent="0.35">
      <c r="A24" s="7"/>
      <c r="B24" s="2"/>
      <c r="C24" s="2"/>
      <c r="D24" s="27"/>
      <c r="E24" s="9"/>
      <c r="F24" s="23"/>
      <c r="G24" s="35"/>
      <c r="H24" s="35"/>
      <c r="I24" s="35"/>
      <c r="J24" s="36"/>
    </row>
    <row r="25" spans="1:10" ht="15" thickBot="1" x14ac:dyDescent="0.35">
      <c r="A25" s="8"/>
      <c r="B25" s="9"/>
      <c r="C25" s="9"/>
      <c r="D25" s="28"/>
      <c r="E25" s="17"/>
      <c r="F25" s="23"/>
      <c r="G25" s="35"/>
      <c r="H25" s="35"/>
      <c r="I25" s="35"/>
      <c r="J25" s="36"/>
    </row>
    <row r="26" spans="1:10" x14ac:dyDescent="0.3">
      <c r="A26" s="4" t="s">
        <v>33</v>
      </c>
      <c r="B26" s="11"/>
      <c r="C26" s="6"/>
      <c r="D26" s="26"/>
      <c r="E26" s="15"/>
      <c r="F26" s="21"/>
      <c r="G26" s="31"/>
      <c r="H26" s="31"/>
      <c r="I26" s="31"/>
      <c r="J26" s="32"/>
    </row>
    <row r="27" spans="1:10" x14ac:dyDescent="0.3">
      <c r="A27" s="7"/>
      <c r="B27" s="30"/>
      <c r="C27" s="3"/>
      <c r="D27" s="27"/>
      <c r="E27" s="18"/>
      <c r="F27" s="24"/>
      <c r="G27" s="37"/>
      <c r="H27" s="37"/>
      <c r="I27" s="37"/>
      <c r="J27" s="38"/>
    </row>
    <row r="28" spans="1:10" x14ac:dyDescent="0.3">
      <c r="A28" s="7"/>
      <c r="B28" s="2"/>
      <c r="C28" s="2"/>
      <c r="D28" s="27"/>
      <c r="E28" s="16"/>
      <c r="F28" s="22"/>
      <c r="G28" s="33"/>
      <c r="H28" s="33"/>
      <c r="I28" s="33"/>
      <c r="J28" s="34"/>
    </row>
    <row r="29" spans="1:10" ht="15" thickBot="1" x14ac:dyDescent="0.35">
      <c r="A29" s="8"/>
      <c r="B29" s="9"/>
      <c r="C29" s="2"/>
      <c r="D29" s="27"/>
      <c r="E29" s="16"/>
      <c r="F29" s="22"/>
      <c r="G29" s="33"/>
      <c r="H29" s="33"/>
      <c r="I29" s="33"/>
      <c r="J29" s="3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2021-05-24T12:52:14Z</cp:lastPrinted>
  <dcterms:created xsi:type="dcterms:W3CDTF">2015-06-05T18:19:34Z</dcterms:created>
  <dcterms:modified xsi:type="dcterms:W3CDTF">2021-06-04T11:15:30Z</dcterms:modified>
</cp:coreProperties>
</file>